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Backup_Aug2026\Mydrive26\clients\IP Practice\IBC_Assignments\Goetc\2nd Meeting\"/>
    </mc:Choice>
  </mc:AlternateContent>
  <xr:revisionPtr revIDLastSave="0" documentId="8_{E3C610EA-985B-4298-ADA5-387E1336A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1" r:id="rId1"/>
    <sheet name="Annex-1" sheetId="7" r:id="rId2"/>
    <sheet name="Annex-2" sheetId="2" r:id="rId3"/>
    <sheet name="Annex-3" sheetId="3" r:id="rId4"/>
    <sheet name="Annex-4" sheetId="4" r:id="rId5"/>
    <sheet name="Annex-5" sheetId="5" r:id="rId6"/>
    <sheet name="Annx-6" sheetId="8" r:id="rId7"/>
    <sheet name="Annex-7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7" i="1"/>
  <c r="J15" i="1"/>
  <c r="I15" i="1"/>
  <c r="I9" i="1"/>
  <c r="D9" i="1"/>
  <c r="G15" i="1"/>
  <c r="E15" i="1"/>
  <c r="A10" i="8"/>
  <c r="C13" i="1" s="1"/>
  <c r="C15" i="1" s="1"/>
  <c r="W10" i="8"/>
  <c r="U10" i="8"/>
  <c r="S10" i="8"/>
  <c r="Q10" i="8"/>
  <c r="O7" i="8"/>
  <c r="E10" i="8"/>
  <c r="D10" i="8"/>
  <c r="D13" i="1" s="1"/>
  <c r="Q9" i="8"/>
  <c r="D15" i="1" l="1"/>
  <c r="O8" i="8"/>
  <c r="F13" i="1"/>
  <c r="O9" i="8"/>
  <c r="O6" i="8"/>
  <c r="O10" i="8" l="1"/>
</calcChain>
</file>

<file path=xl/sharedStrings.xml><?xml version="1.0" encoding="utf-8"?>
<sst xmlns="http://schemas.openxmlformats.org/spreadsheetml/2006/main" count="184" uniqueCount="116">
  <si>
    <r>
      <rPr>
        <b/>
        <sz val="10"/>
        <rFont val="Times New Roman"/>
        <family val="1"/>
      </rPr>
      <t xml:space="preserve">Sl.
</t>
    </r>
    <r>
      <rPr>
        <b/>
        <sz val="10"/>
        <rFont val="Times New Roman"/>
        <family val="1"/>
      </rPr>
      <t>No.</t>
    </r>
  </si>
  <si>
    <r>
      <rPr>
        <b/>
        <sz val="10"/>
        <rFont val="Times New Roman"/>
        <family val="1"/>
      </rPr>
      <t>Name of creditor</t>
    </r>
  </si>
  <si>
    <r>
      <rPr>
        <b/>
        <sz val="10"/>
        <rFont val="Times New Roman"/>
        <family val="1"/>
      </rPr>
      <t>Details of claim received</t>
    </r>
  </si>
  <si>
    <r>
      <rPr>
        <b/>
        <sz val="10"/>
        <rFont val="Times New Roman"/>
        <family val="1"/>
      </rPr>
      <t>Details of claim admitted</t>
    </r>
  </si>
  <si>
    <r>
      <rPr>
        <b/>
        <sz val="10"/>
        <rFont val="Times New Roman"/>
        <family val="1"/>
      </rPr>
      <t>Amount of contingent claim</t>
    </r>
  </si>
  <si>
    <r>
      <rPr>
        <b/>
        <sz val="10"/>
        <rFont val="Times New Roman"/>
        <family val="1"/>
      </rPr>
      <t>Amount of any mutual dues, that may be set off</t>
    </r>
  </si>
  <si>
    <r>
      <rPr>
        <b/>
        <sz val="10"/>
        <rFont val="Times New Roman"/>
        <family val="1"/>
      </rPr>
      <t>Amount of claim under verification</t>
    </r>
  </si>
  <si>
    <r>
      <rPr>
        <b/>
        <sz val="10"/>
        <rFont val="Times New Roman"/>
        <family val="1"/>
      </rPr>
      <t>Remarks, if any</t>
    </r>
  </si>
  <si>
    <r>
      <rPr>
        <b/>
        <sz val="10"/>
        <rFont val="Times New Roman"/>
        <family val="1"/>
      </rPr>
      <t>Date of receipt</t>
    </r>
  </si>
  <si>
    <r>
      <rPr>
        <b/>
        <sz val="10"/>
        <rFont val="Times New Roman"/>
        <family val="1"/>
      </rPr>
      <t>Amount claimed</t>
    </r>
  </si>
  <si>
    <r>
      <rPr>
        <b/>
        <sz val="10"/>
        <rFont val="Times New Roman"/>
        <family val="1"/>
      </rPr>
      <t>Nature of claim</t>
    </r>
  </si>
  <si>
    <r>
      <rPr>
        <b/>
        <sz val="10"/>
        <rFont val="Times New Roman"/>
        <family val="1"/>
      </rPr>
      <t>Amount covered by guarantee</t>
    </r>
  </si>
  <si>
    <r>
      <rPr>
        <b/>
        <sz val="10"/>
        <rFont val="Times New Roman"/>
        <family val="1"/>
      </rPr>
      <t>Annexure-2</t>
    </r>
  </si>
  <si>
    <r>
      <rPr>
        <b/>
        <sz val="10"/>
        <rFont val="Times New Roman"/>
        <family val="1"/>
      </rPr>
      <t>Name of the corporate debtor: ……………………; Date of commencement of liquidation: ………………….; List of stakeholders as on: …………………</t>
    </r>
  </si>
  <si>
    <r>
      <rPr>
        <b/>
        <sz val="10"/>
        <rFont val="Times New Roman"/>
        <family val="1"/>
      </rPr>
      <t xml:space="preserve">List of unsecured financial creditors
</t>
    </r>
    <r>
      <rPr>
        <sz val="10"/>
        <rFont val="Times New Roman"/>
        <family val="1"/>
      </rPr>
      <t>(Amount in ₹)</t>
    </r>
  </si>
  <si>
    <r>
      <rPr>
        <b/>
        <sz val="10"/>
        <rFont val="Times New Roman"/>
        <family val="1"/>
      </rPr>
      <t>Amount   of contingent claim</t>
    </r>
  </si>
  <si>
    <r>
      <rPr>
        <b/>
        <sz val="10"/>
        <rFont val="Times New Roman"/>
        <family val="1"/>
      </rPr>
      <t>Amount of a ny mutual dues, that may be set off</t>
    </r>
  </si>
  <si>
    <r>
      <rPr>
        <b/>
        <sz val="10"/>
        <rFont val="Times New Roman"/>
        <family val="1"/>
      </rPr>
      <t>Amount of   claim rejected</t>
    </r>
  </si>
  <si>
    <r>
      <rPr>
        <b/>
        <sz val="10"/>
        <rFont val="Times New Roman"/>
        <family val="1"/>
      </rPr>
      <t>Amount of claim admitted</t>
    </r>
  </si>
  <si>
    <r>
      <rPr>
        <b/>
        <sz val="10"/>
        <rFont val="Times New Roman"/>
        <family val="1"/>
      </rPr>
      <t xml:space="preserve">% share in total amount of
</t>
    </r>
    <r>
      <rPr>
        <b/>
        <sz val="10"/>
        <rFont val="Times New Roman"/>
        <family val="1"/>
      </rPr>
      <t>claims admitted</t>
    </r>
  </si>
  <si>
    <r>
      <rPr>
        <b/>
        <sz val="10"/>
        <rFont val="Times New Roman"/>
        <family val="1"/>
      </rPr>
      <t xml:space="preserve">Annexure-3
</t>
    </r>
    <r>
      <rPr>
        <b/>
        <sz val="10"/>
        <rFont val="Times New Roman"/>
        <family val="1"/>
      </rPr>
      <t>Name of the corporate debtor: …………………………; Date of commencement of liquidation: ……………….; List of stakeholders as on: ……………………</t>
    </r>
  </si>
  <si>
    <r>
      <rPr>
        <b/>
        <sz val="10"/>
        <rFont val="Times New Roman"/>
        <family val="1"/>
      </rPr>
      <t>List of operational creditors (Workmen)</t>
    </r>
  </si>
  <si>
    <r>
      <rPr>
        <b/>
        <sz val="10"/>
        <rFont val="Times New Roman"/>
        <family val="1"/>
      </rPr>
      <t>Name of authorised representative, if any</t>
    </r>
  </si>
  <si>
    <r>
      <rPr>
        <b/>
        <sz val="10"/>
        <rFont val="Times New Roman"/>
        <family val="1"/>
      </rPr>
      <t>Name of workman</t>
    </r>
  </si>
  <si>
    <r>
      <rPr>
        <b/>
        <sz val="10"/>
        <rFont val="Times New Roman"/>
        <family val="1"/>
      </rPr>
      <t xml:space="preserve">Details of claim
</t>
    </r>
    <r>
      <rPr>
        <b/>
        <sz val="10"/>
        <rFont val="Times New Roman"/>
        <family val="1"/>
      </rPr>
      <t>received</t>
    </r>
  </si>
  <si>
    <r>
      <rPr>
        <b/>
        <sz val="10"/>
        <rFont val="Times New Roman"/>
        <family val="1"/>
      </rPr>
      <t>Total amount of claim admitted</t>
    </r>
  </si>
  <si>
    <r>
      <rPr>
        <b/>
        <sz val="10"/>
        <rFont val="Times New Roman"/>
        <family val="1"/>
      </rPr>
      <t>Amount of claim for the period of twenty-four months preceding the liquidation commencement date</t>
    </r>
  </si>
  <si>
    <r>
      <rPr>
        <b/>
        <sz val="10"/>
        <rFont val="Times New Roman"/>
        <family val="1"/>
      </rPr>
      <t>% share in total amount of claims admitted</t>
    </r>
  </si>
  <si>
    <r>
      <rPr>
        <b/>
        <sz val="12"/>
        <rFont val="Times New Roman"/>
        <family val="1"/>
      </rPr>
      <t>Annexure
Filing under clause (d) of sub-regulation (5) of regulation 31 of the IBBI (Liquidation Process) Regulations, 2016</t>
    </r>
  </si>
  <si>
    <t>(Amount in ₹)</t>
  </si>
  <si>
    <r>
      <rPr>
        <b/>
        <sz val="12"/>
        <rFont val="Times New Roman"/>
        <family val="1"/>
      </rPr>
      <t>Sl.
No.</t>
    </r>
  </si>
  <si>
    <t>Category of stakeholders</t>
  </si>
  <si>
    <t>Summary of claims received</t>
  </si>
  <si>
    <t>Summary of claims admitted</t>
  </si>
  <si>
    <t>Amount of contingent claims</t>
  </si>
  <si>
    <t>Amount of claims rejected</t>
  </si>
  <si>
    <t>Amount of claims under verification</t>
  </si>
  <si>
    <t>Details in Annexure</t>
  </si>
  <si>
    <t>Remark, if any</t>
  </si>
  <si>
    <t>No. of claims</t>
  </si>
  <si>
    <t>Amount</t>
  </si>
  <si>
    <t>Unpaid insolvency resolution process costs</t>
  </si>
  <si>
    <t>NA</t>
  </si>
  <si>
    <t>Liquidation costs incurred till date</t>
  </si>
  <si>
    <t>Secured financial creditors</t>
  </si>
  <si>
    <t>Unsecured financial creditors</t>
  </si>
  <si>
    <t>Operational creditors (Workmen)</t>
  </si>
  <si>
    <t>Operational creditors (Employees)</t>
  </si>
  <si>
    <t>Operational creditors (Government Dues)</t>
  </si>
  <si>
    <t>Operational creditors (other than Workmen, Employees and Government Dues)</t>
  </si>
  <si>
    <t>Other stakeholders, if any (other than financial creditors and operational creditors)</t>
  </si>
  <si>
    <t>Total</t>
  </si>
  <si>
    <t>Name of the corporate debtor: Goetc Private Limited; Date of commencement of liquidation: 01/07/2026 ; List of stakeholders as on: 13/102026</t>
  </si>
  <si>
    <t>Annexure-1</t>
  </si>
  <si>
    <t>Name of creditor</t>
  </si>
  <si>
    <t>Details of claim received</t>
  </si>
  <si>
    <t>Details of claim admitted</t>
  </si>
  <si>
    <t>Amount of contingent claim</t>
  </si>
  <si>
    <t>Amount of any mutual dues, that may be set off</t>
  </si>
  <si>
    <t>Amount of  claim rejected</t>
  </si>
  <si>
    <t>Amount of claim under verification</t>
  </si>
  <si>
    <t>Remarks, if any</t>
  </si>
  <si>
    <t>Date of receipt</t>
  </si>
  <si>
    <t>Amount claimed</t>
  </si>
  <si>
    <t>Nature of claim</t>
  </si>
  <si>
    <t>Details of Security Interest</t>
  </si>
  <si>
    <t>Amount covered by guarantee</t>
  </si>
  <si>
    <r>
      <rPr>
        <b/>
        <sz val="12"/>
        <rFont val="Times New Roman"/>
        <family val="1"/>
      </rPr>
      <t>Annexure-4
Name of the corporate debtor: ……………………; Date of commencement of liquidation: ………………….; List of stakeholders as on: ……………………</t>
    </r>
  </si>
  <si>
    <r>
      <rPr>
        <b/>
        <sz val="12"/>
        <rFont val="Times New Roman"/>
        <family val="1"/>
      </rPr>
      <t xml:space="preserve">List of operational creditors (Employees)
</t>
    </r>
    <r>
      <rPr>
        <sz val="12"/>
        <rFont val="Times New Roman"/>
        <family val="1"/>
      </rPr>
      <t>(Amount in ₹)</t>
    </r>
  </si>
  <si>
    <t>Name of authorised representative, if any</t>
  </si>
  <si>
    <t>Name of employee</t>
  </si>
  <si>
    <t>Amount   of contingent claim</t>
  </si>
  <si>
    <t>Amount of   claim rejected</t>
  </si>
  <si>
    <t>Total am ount of claim admitted</t>
  </si>
  <si>
    <t>Amount of claim for the period of twelve months preceding the liquidation commencement date</t>
  </si>
  <si>
    <t>% share in total amount of claims admitted</t>
  </si>
  <si>
    <t>Annexure-5</t>
  </si>
  <si>
    <t>Name of the corporate debtor: ………………; Date of commencement of liquidation: ………………….; List of stakeholders as on: ………………………</t>
  </si>
  <si>
    <r>
      <rPr>
        <b/>
        <sz val="12"/>
        <rFont val="Times New Roman"/>
        <family val="1"/>
      </rPr>
      <t xml:space="preserve">List of operational creditors (Government Dues)
</t>
    </r>
    <r>
      <rPr>
        <sz val="12"/>
        <rFont val="Times New Roman"/>
        <family val="1"/>
      </rPr>
      <t>(Amount in ₹)</t>
    </r>
  </si>
  <si>
    <t>Details of Claimant</t>
  </si>
  <si>
    <t>Department</t>
  </si>
  <si>
    <t>Government</t>
  </si>
  <si>
    <t>Amount of claim admitted</t>
  </si>
  <si>
    <r>
      <rPr>
        <b/>
        <sz val="12"/>
        <rFont val="Times New Roman"/>
        <family val="1"/>
      </rPr>
      <t>Amount covered by lien or attachment pending
disposal</t>
    </r>
  </si>
  <si>
    <t>Whether lien / attachment removed? (Yes/No)</t>
  </si>
  <si>
    <t>Annexure-6</t>
  </si>
  <si>
    <t>Name of the corporate debtor: Geotech Private Limited :  Date of commencement of liquidation: 01/07/2026; List of stakeholders as on: 13/10/2026</t>
  </si>
  <si>
    <t>One 97 Communications  Ltd</t>
  </si>
  <si>
    <r>
      <rPr>
        <b/>
        <sz val="12"/>
        <rFont val="Cambria"/>
        <family val="1"/>
        <scheme val="major"/>
      </rPr>
      <t>Sl.
No.</t>
    </r>
  </si>
  <si>
    <r>
      <rPr>
        <b/>
        <sz val="12"/>
        <rFont val="Cambria"/>
        <family val="1"/>
        <scheme val="major"/>
      </rPr>
      <t>Amount covered by lien or attachment pending
disposal</t>
    </r>
  </si>
  <si>
    <r>
      <rPr>
        <b/>
        <sz val="12"/>
        <rFont val="Cambria"/>
        <family val="1"/>
        <scheme val="major"/>
      </rPr>
      <t xml:space="preserve">List of operational creditors (other than Workmen, Employees and Government Dues)
</t>
    </r>
    <r>
      <rPr>
        <sz val="12"/>
        <rFont val="Cambria"/>
        <family val="1"/>
        <scheme val="major"/>
      </rPr>
      <t>(Amount in ₹)</t>
    </r>
  </si>
  <si>
    <t>No Broker Technology Solutions Pvt Ltd</t>
  </si>
  <si>
    <t>Team Computers Pvt Ltd</t>
  </si>
  <si>
    <t>Adonmo Pvt Ltd</t>
  </si>
  <si>
    <t>Petition Pending disposal</t>
  </si>
  <si>
    <t>Belated Submission</t>
  </si>
  <si>
    <t>NO</t>
  </si>
  <si>
    <t>Operational Creditor</t>
  </si>
  <si>
    <t>Financial Creditor</t>
  </si>
  <si>
    <t>Annexure-7</t>
  </si>
  <si>
    <r>
      <rPr>
        <b/>
        <sz val="12"/>
        <rFont val="Cambria"/>
        <family val="1"/>
        <scheme val="major"/>
      </rPr>
      <t xml:space="preserve">List of other stakeholders, if any (other than financial creditors and operational creditors)
</t>
    </r>
    <r>
      <rPr>
        <sz val="12"/>
        <rFont val="Cambria"/>
        <family val="1"/>
        <scheme val="major"/>
      </rPr>
      <t>(Amount in ₹)</t>
    </r>
  </si>
  <si>
    <r>
      <rPr>
        <b/>
        <sz val="10"/>
        <rFont val="Cambria"/>
        <family val="1"/>
        <scheme val="major"/>
      </rPr>
      <t>Sl. No
.</t>
    </r>
  </si>
  <si>
    <t>Name of stakeholder</t>
  </si>
  <si>
    <r>
      <rPr>
        <b/>
        <sz val="10"/>
        <rFont val="Cambria"/>
        <family val="1"/>
        <scheme val="major"/>
      </rPr>
      <t>Category of stakeholders ( preference shareholders / equity shareholders / partners
/ others)</t>
    </r>
  </si>
  <si>
    <t>Amount of claim rejected</t>
  </si>
  <si>
    <t>Amount of claim admitte d</t>
  </si>
  <si>
    <t>Amount covered by lien or attachment pending disposal</t>
  </si>
  <si>
    <r>
      <rPr>
        <b/>
        <sz val="12"/>
        <rFont val="Cambria"/>
        <family val="1"/>
        <scheme val="major"/>
      </rPr>
      <t xml:space="preserve">List of secured financial creditors
</t>
    </r>
    <r>
      <rPr>
        <sz val="12"/>
        <rFont val="Cambria"/>
        <family val="1"/>
        <scheme val="major"/>
      </rPr>
      <t>(Amount in ₹)</t>
    </r>
  </si>
  <si>
    <r>
      <rPr>
        <sz val="10"/>
        <rFont val="Cambria"/>
        <family val="1"/>
        <scheme val="major"/>
      </rPr>
      <t>Sl.
No.</t>
    </r>
  </si>
  <si>
    <r>
      <rPr>
        <sz val="10"/>
        <rFont val="Cambria"/>
        <family val="1"/>
        <scheme val="major"/>
      </rPr>
      <t>Amount covered by security
interest</t>
    </r>
  </si>
  <si>
    <r>
      <rPr>
        <sz val="10"/>
        <rFont val="Cambria"/>
        <family val="1"/>
        <scheme val="major"/>
      </rPr>
      <t>Whether security interest relinquished?
(Yes/No)</t>
    </r>
  </si>
  <si>
    <r>
      <rPr>
        <sz val="10"/>
        <rFont val="Cambria"/>
        <family val="1"/>
        <scheme val="major"/>
      </rPr>
      <t>% share in total amount of claims
admitted</t>
    </r>
  </si>
  <si>
    <t>Amrutha finance Pvt Ltd</t>
  </si>
  <si>
    <t>Wheather Security Interest relinquished? (YES?NO)</t>
  </si>
  <si>
    <t>Amount Covered by Security Interest</t>
  </si>
  <si>
    <t>Amuont of Claim 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</si>
</sst>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9" formatCode="_ * #,##0_ ;_ * \-#,##0_ ;_ * &quot;-&quot;??_ ;_ @_ "/>
  </numFmts>
  <fonts count="16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2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name val="Cambria"/>
      <family val="1"/>
      <scheme val="major"/>
    </font>
    <font>
      <sz val="12"/>
      <name val="Aptos"/>
      <family val="2"/>
    </font>
    <font>
      <b/>
      <sz val="10"/>
      <name val="Cambria"/>
      <family val="1"/>
      <scheme val="major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CAAAA"/>
      </patternFill>
    </fill>
    <fill>
      <patternFill patternType="solid">
        <fgColor rgb="FFD9D9D9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5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indent="2"/>
    </xf>
    <xf numFmtId="1" fontId="7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1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4" borderId="6" xfId="0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wrapText="1"/>
    </xf>
    <xf numFmtId="0" fontId="10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horizontal="left" wrapText="1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top" wrapText="1"/>
    </xf>
    <xf numFmtId="0" fontId="11" fillId="0" borderId="13" xfId="0" applyFont="1" applyBorder="1" applyAlignment="1">
      <alignment vertical="top"/>
    </xf>
    <xf numFmtId="0" fontId="11" fillId="0" borderId="0" xfId="0" applyFont="1" applyAlignment="1">
      <alignment horizontal="left" vertical="top"/>
    </xf>
    <xf numFmtId="14" fontId="10" fillId="0" borderId="13" xfId="0" applyNumberFormat="1" applyFont="1" applyBorder="1" applyAlignment="1">
      <alignment horizontal="left" wrapText="1"/>
    </xf>
    <xf numFmtId="169" fontId="10" fillId="0" borderId="13" xfId="1" applyNumberFormat="1" applyFont="1" applyBorder="1" applyAlignment="1">
      <alignment horizontal="left" wrapText="1"/>
    </xf>
    <xf numFmtId="169" fontId="10" fillId="0" borderId="13" xfId="1" applyNumberFormat="1" applyFont="1" applyBorder="1" applyAlignment="1">
      <alignment horizontal="left" wrapText="1"/>
    </xf>
    <xf numFmtId="169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169" fontId="10" fillId="0" borderId="17" xfId="0" applyNumberFormat="1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9" fontId="10" fillId="0" borderId="13" xfId="2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169" fontId="10" fillId="0" borderId="13" xfId="1" applyNumberFormat="1" applyFont="1" applyBorder="1" applyAlignment="1">
      <alignment horizontal="center" wrapText="1"/>
    </xf>
    <xf numFmtId="9" fontId="10" fillId="0" borderId="17" xfId="0" applyNumberFormat="1" applyFont="1" applyBorder="1" applyAlignment="1">
      <alignment horizontal="center" vertical="top"/>
    </xf>
    <xf numFmtId="0" fontId="13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169" fontId="7" fillId="0" borderId="4" xfId="1" applyNumberFormat="1" applyFont="1" applyBorder="1" applyAlignment="1">
      <alignment horizontal="center" vertical="center" wrapText="1"/>
    </xf>
    <xf numFmtId="169" fontId="7" fillId="0" borderId="5" xfId="1" applyNumberFormat="1" applyFont="1" applyBorder="1" applyAlignment="1">
      <alignment horizontal="center" vertical="center" wrapText="1"/>
    </xf>
    <xf numFmtId="169" fontId="7" fillId="2" borderId="1" xfId="1" applyNumberFormat="1" applyFont="1" applyFill="1" applyBorder="1" applyAlignment="1">
      <alignment horizontal="center" vertical="center" wrapText="1"/>
    </xf>
    <xf numFmtId="169" fontId="7" fillId="0" borderId="1" xfId="1" applyNumberFormat="1" applyFont="1" applyBorder="1" applyAlignment="1">
      <alignment horizontal="center" vertical="center" wrapText="1"/>
    </xf>
    <xf numFmtId="169" fontId="7" fillId="2" borderId="4" xfId="1" applyNumberFormat="1" applyFont="1" applyFill="1" applyBorder="1" applyAlignment="1">
      <alignment horizontal="center" vertical="center" wrapText="1"/>
    </xf>
    <xf numFmtId="169" fontId="7" fillId="2" borderId="5" xfId="1" applyNumberFormat="1" applyFont="1" applyFill="1" applyBorder="1" applyAlignment="1">
      <alignment horizontal="center" vertical="center" wrapText="1"/>
    </xf>
    <xf numFmtId="169" fontId="3" fillId="0" borderId="1" xfId="1" applyNumberFormat="1" applyFont="1" applyBorder="1" applyAlignment="1">
      <alignment horizontal="center" vertical="center" wrapText="1"/>
    </xf>
    <xf numFmtId="169" fontId="7" fillId="0" borderId="1" xfId="1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wrapText="1"/>
    </xf>
    <xf numFmtId="0" fontId="7" fillId="0" borderId="0" xfId="0" applyFont="1" applyAlignment="1"/>
    <xf numFmtId="169" fontId="7" fillId="2" borderId="1" xfId="1" applyNumberFormat="1" applyFont="1" applyFill="1" applyBorder="1" applyAlignment="1">
      <alignment horizontal="left" vertical="center" wrapText="1"/>
    </xf>
    <xf numFmtId="169" fontId="7" fillId="0" borderId="1" xfId="1" applyNumberFormat="1" applyFont="1" applyBorder="1" applyAlignment="1">
      <alignment horizontal="left" vertical="center" wrapText="1"/>
    </xf>
    <xf numFmtId="169" fontId="10" fillId="0" borderId="13" xfId="1" applyNumberFormat="1" applyFont="1" applyBorder="1" applyAlignment="1">
      <alignment wrapText="1"/>
    </xf>
    <xf numFmtId="169" fontId="10" fillId="0" borderId="13" xfId="1" applyNumberFormat="1" applyFont="1" applyBorder="1" applyAlignment="1">
      <alignment horizontal="center" wrapText="1"/>
    </xf>
    <xf numFmtId="0" fontId="10" fillId="0" borderId="13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wrapText="1"/>
    </xf>
    <xf numFmtId="0" fontId="1" fillId="4" borderId="6" xfId="0" applyFont="1" applyFill="1" applyBorder="1" applyAlignment="1">
      <alignment horizontal="center" vertical="center" wrapText="1"/>
    </xf>
    <xf numFmtId="9" fontId="10" fillId="0" borderId="13" xfId="2" applyFont="1" applyBorder="1" applyAlignment="1">
      <alignment wrapText="1"/>
    </xf>
    <xf numFmtId="0" fontId="9" fillId="0" borderId="13" xfId="0" applyFont="1" applyBorder="1" applyAlignment="1">
      <alignment vertical="top"/>
    </xf>
    <xf numFmtId="0" fontId="9" fillId="0" borderId="13" xfId="0" applyFont="1" applyBorder="1" applyAlignment="1">
      <alignment horizontal="left" vertical="top"/>
    </xf>
    <xf numFmtId="0" fontId="5" fillId="4" borderId="6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169" fontId="9" fillId="0" borderId="13" xfId="1" applyNumberFormat="1" applyFont="1" applyBorder="1" applyAlignment="1">
      <alignment horizontal="center" vertical="top"/>
    </xf>
    <xf numFmtId="169" fontId="15" fillId="3" borderId="1" xfId="0" applyNumberFormat="1" applyFont="1" applyFill="1" applyBorder="1" applyAlignment="1">
      <alignment wrapText="1"/>
    </xf>
    <xf numFmtId="169" fontId="15" fillId="3" borderId="4" xfId="0" applyNumberFormat="1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left" wrapText="1"/>
    </xf>
    <xf numFmtId="169" fontId="15" fillId="3" borderId="4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0" fontId="15" fillId="3" borderId="1" xfId="0" applyFont="1" applyFill="1" applyBorder="1" applyAlignment="1">
      <alignment horizontal="left" wrapText="1"/>
    </xf>
    <xf numFmtId="14" fontId="10" fillId="0" borderId="13" xfId="1" applyNumberFormat="1" applyFont="1" applyBorder="1" applyAlignment="1">
      <alignment horizontal="center" wrapText="1"/>
    </xf>
    <xf numFmtId="0" fontId="3" fillId="3" borderId="4" xfId="0" applyFont="1" applyFill="1" applyBorder="1" applyAlignment="1">
      <alignment horizontal="right" vertical="top" wrapText="1"/>
    </xf>
    <xf numFmtId="0" fontId="3" fillId="3" borderId="5" xfId="0" applyFont="1" applyFill="1" applyBorder="1" applyAlignment="1">
      <alignment horizontal="right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="130" zoomScaleNormal="130" workbookViewId="0">
      <selection activeCell="C15" sqref="C15"/>
    </sheetView>
  </sheetViews>
  <sheetFormatPr defaultRowHeight="15.75" x14ac:dyDescent="0.25"/>
  <cols>
    <col min="1" max="1" width="10.6640625" style="9" customWidth="1"/>
    <col min="2" max="2" width="49.83203125" style="9" customWidth="1"/>
    <col min="3" max="3" width="16.5" style="125" customWidth="1"/>
    <col min="4" max="6" width="16.5" style="9" customWidth="1"/>
    <col min="7" max="7" width="12.83203125" style="9" customWidth="1"/>
    <col min="8" max="8" width="8.1640625" style="9" customWidth="1"/>
    <col min="9" max="12" width="16.5" style="9" customWidth="1"/>
    <col min="13" max="13" width="10.6640625" style="9" customWidth="1"/>
    <col min="14" max="16384" width="9.33203125" style="9"/>
  </cols>
  <sheetData>
    <row r="1" spans="1:13" ht="33" customHeight="1" x14ac:dyDescent="0.2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ht="15.75" customHeight="1" x14ac:dyDescent="0.2">
      <c r="A2" s="10" t="s">
        <v>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4.25" customHeight="1" x14ac:dyDescent="0.2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6"/>
    </row>
    <row r="4" spans="1:13" ht="63.95" customHeight="1" x14ac:dyDescent="0.2">
      <c r="A4" s="18" t="s">
        <v>30</v>
      </c>
      <c r="B4" s="19" t="s">
        <v>31</v>
      </c>
      <c r="C4" s="20" t="s">
        <v>32</v>
      </c>
      <c r="D4" s="21"/>
      <c r="E4" s="20" t="s">
        <v>33</v>
      </c>
      <c r="F4" s="21"/>
      <c r="G4" s="22" t="s">
        <v>34</v>
      </c>
      <c r="H4" s="23"/>
      <c r="I4" s="19" t="s">
        <v>35</v>
      </c>
      <c r="J4" s="19" t="s">
        <v>36</v>
      </c>
      <c r="K4" s="19" t="s">
        <v>37</v>
      </c>
      <c r="L4" s="19" t="s">
        <v>38</v>
      </c>
    </row>
    <row r="5" spans="1:13" ht="39" customHeight="1" x14ac:dyDescent="0.25">
      <c r="A5" s="24"/>
      <c r="B5" s="25"/>
      <c r="C5" s="124" t="s">
        <v>39</v>
      </c>
      <c r="D5" s="26" t="s">
        <v>40</v>
      </c>
      <c r="E5" s="26" t="s">
        <v>39</v>
      </c>
      <c r="F5" s="26" t="s">
        <v>40</v>
      </c>
      <c r="G5" s="27"/>
      <c r="H5" s="28"/>
      <c r="I5" s="25"/>
      <c r="J5" s="25"/>
      <c r="K5" s="25"/>
      <c r="L5" s="25"/>
    </row>
    <row r="6" spans="1:13" ht="18.95" customHeight="1" x14ac:dyDescent="0.2">
      <c r="A6" s="11">
        <v>1</v>
      </c>
      <c r="B6" s="12" t="s">
        <v>41</v>
      </c>
      <c r="C6" s="126"/>
      <c r="D6" s="118"/>
      <c r="E6" s="118"/>
      <c r="F6" s="119">
        <v>354000</v>
      </c>
      <c r="G6" s="120"/>
      <c r="H6" s="121"/>
      <c r="I6" s="118"/>
      <c r="J6" s="118"/>
      <c r="K6" s="122" t="s">
        <v>42</v>
      </c>
      <c r="L6" s="119"/>
    </row>
    <row r="7" spans="1:13" ht="19.5" customHeight="1" x14ac:dyDescent="0.2">
      <c r="A7" s="11">
        <v>2</v>
      </c>
      <c r="B7" s="12" t="s">
        <v>43</v>
      </c>
      <c r="C7" s="126"/>
      <c r="D7" s="118"/>
      <c r="E7" s="118"/>
      <c r="F7" s="119">
        <f>F6+52321</f>
        <v>406321</v>
      </c>
      <c r="G7" s="120"/>
      <c r="H7" s="121"/>
      <c r="I7" s="118"/>
      <c r="J7" s="118"/>
      <c r="K7" s="122" t="s">
        <v>42</v>
      </c>
      <c r="L7" s="119"/>
    </row>
    <row r="8" spans="1:13" ht="18.95" customHeight="1" x14ac:dyDescent="0.2">
      <c r="A8" s="11">
        <v>3</v>
      </c>
      <c r="B8" s="12" t="s">
        <v>44</v>
      </c>
      <c r="C8" s="127"/>
      <c r="D8" s="119"/>
      <c r="E8" s="119"/>
      <c r="F8" s="119"/>
      <c r="G8" s="116"/>
      <c r="H8" s="117"/>
      <c r="I8" s="119"/>
      <c r="J8" s="119"/>
      <c r="K8" s="123">
        <v>1</v>
      </c>
      <c r="L8" s="119"/>
    </row>
    <row r="9" spans="1:13" ht="21.95" customHeight="1" x14ac:dyDescent="0.2">
      <c r="A9" s="11">
        <v>4</v>
      </c>
      <c r="B9" s="12" t="s">
        <v>45</v>
      </c>
      <c r="C9" s="127">
        <v>1</v>
      </c>
      <c r="D9" s="119">
        <f>'Annex-2'!D6</f>
        <v>5176170</v>
      </c>
      <c r="E9" s="119">
        <v>0</v>
      </c>
      <c r="F9" s="119">
        <v>0</v>
      </c>
      <c r="G9" s="116">
        <v>0</v>
      </c>
      <c r="H9" s="117"/>
      <c r="I9" s="119">
        <f>'Annex-2'!N6</f>
        <v>5176170</v>
      </c>
      <c r="J9" s="119">
        <v>0</v>
      </c>
      <c r="K9" s="123">
        <v>2</v>
      </c>
      <c r="L9" s="119"/>
    </row>
    <row r="10" spans="1:13" ht="18.600000000000001" customHeight="1" x14ac:dyDescent="0.2">
      <c r="A10" s="11">
        <v>5</v>
      </c>
      <c r="B10" s="12" t="s">
        <v>46</v>
      </c>
      <c r="C10" s="127"/>
      <c r="D10" s="119"/>
      <c r="E10" s="119"/>
      <c r="F10" s="119"/>
      <c r="G10" s="116"/>
      <c r="H10" s="117"/>
      <c r="I10" s="119"/>
      <c r="J10" s="119"/>
      <c r="K10" s="123">
        <v>3</v>
      </c>
      <c r="L10" s="119"/>
    </row>
    <row r="11" spans="1:13" ht="24.6" customHeight="1" x14ac:dyDescent="0.2">
      <c r="A11" s="11">
        <v>6</v>
      </c>
      <c r="B11" s="12" t="s">
        <v>47</v>
      </c>
      <c r="C11" s="127"/>
      <c r="D11" s="119"/>
      <c r="E11" s="119"/>
      <c r="F11" s="119"/>
      <c r="G11" s="116"/>
      <c r="H11" s="117"/>
      <c r="I11" s="119"/>
      <c r="J11" s="119"/>
      <c r="K11" s="123">
        <v>4</v>
      </c>
      <c r="L11" s="119"/>
    </row>
    <row r="12" spans="1:13" ht="29.1" customHeight="1" x14ac:dyDescent="0.2">
      <c r="A12" s="11">
        <v>7</v>
      </c>
      <c r="B12" s="12" t="s">
        <v>48</v>
      </c>
      <c r="C12" s="127"/>
      <c r="D12" s="119"/>
      <c r="E12" s="119"/>
      <c r="F12" s="119"/>
      <c r="G12" s="116"/>
      <c r="H12" s="117"/>
      <c r="I12" s="119"/>
      <c r="J12" s="119"/>
      <c r="K12" s="123">
        <v>5</v>
      </c>
      <c r="L12" s="119"/>
    </row>
    <row r="13" spans="1:13" ht="31.5" customHeight="1" x14ac:dyDescent="0.2">
      <c r="A13" s="11">
        <v>8</v>
      </c>
      <c r="B13" s="12" t="s">
        <v>49</v>
      </c>
      <c r="C13" s="127">
        <f>'Annx-6'!A10</f>
        <v>4</v>
      </c>
      <c r="D13" s="119">
        <f>'Annx-6'!D10</f>
        <v>23545140</v>
      </c>
      <c r="E13" s="119">
        <v>3</v>
      </c>
      <c r="F13" s="119">
        <f>'Annx-6'!E10</f>
        <v>17440893</v>
      </c>
      <c r="G13" s="116">
        <v>1301029</v>
      </c>
      <c r="H13" s="117"/>
      <c r="I13" s="119"/>
      <c r="J13" s="119">
        <v>4803218</v>
      </c>
      <c r="K13" s="123">
        <v>6</v>
      </c>
      <c r="L13" s="119"/>
    </row>
    <row r="14" spans="1:13" ht="43.5" customHeight="1" x14ac:dyDescent="0.2">
      <c r="A14" s="11">
        <v>9</v>
      </c>
      <c r="B14" s="12" t="s">
        <v>50</v>
      </c>
      <c r="C14" s="127"/>
      <c r="D14" s="119"/>
      <c r="E14" s="119"/>
      <c r="F14" s="119"/>
      <c r="G14" s="116"/>
      <c r="H14" s="117"/>
      <c r="I14" s="119"/>
      <c r="J14" s="119"/>
      <c r="K14" s="123">
        <v>7</v>
      </c>
      <c r="L14" s="119"/>
    </row>
    <row r="15" spans="1:13" ht="15.75" customHeight="1" x14ac:dyDescent="0.25">
      <c r="A15" s="156" t="s">
        <v>51</v>
      </c>
      <c r="B15" s="157"/>
      <c r="C15" s="149">
        <f>SUM(C8:C14)</f>
        <v>5</v>
      </c>
      <c r="D15" s="149">
        <f>SUM(D8:D14)</f>
        <v>28721310</v>
      </c>
      <c r="E15" s="149">
        <f>SUM(E8:E14)</f>
        <v>3</v>
      </c>
      <c r="F15" s="149">
        <f>SUM(F6:F14)</f>
        <v>18201214</v>
      </c>
      <c r="G15" s="150">
        <f>SUM(G8:H14)</f>
        <v>1301029</v>
      </c>
      <c r="H15" s="151"/>
      <c r="I15" s="152">
        <f>SUM(I8:I14)</f>
        <v>5176170</v>
      </c>
      <c r="J15" s="152">
        <f>SUM(J8:J14)</f>
        <v>4803218</v>
      </c>
      <c r="K15" s="153"/>
      <c r="L15" s="154"/>
    </row>
  </sheetData>
  <mergeCells count="23">
    <mergeCell ref="A1:L1"/>
    <mergeCell ref="A3:L3"/>
    <mergeCell ref="G12:H12"/>
    <mergeCell ref="G13:H13"/>
    <mergeCell ref="G14:H14"/>
    <mergeCell ref="A15:B15"/>
    <mergeCell ref="G15:H15"/>
    <mergeCell ref="G7:H7"/>
    <mergeCell ref="G8:H8"/>
    <mergeCell ref="G9:H9"/>
    <mergeCell ref="G10:H10"/>
    <mergeCell ref="G11:H11"/>
    <mergeCell ref="I4:I5"/>
    <mergeCell ref="J4:J5"/>
    <mergeCell ref="K4:K5"/>
    <mergeCell ref="L4:L5"/>
    <mergeCell ref="G6:H6"/>
    <mergeCell ref="A4:A5"/>
    <mergeCell ref="B4:B5"/>
    <mergeCell ref="C4:D4"/>
    <mergeCell ref="E4:F4"/>
    <mergeCell ref="G4:H5"/>
    <mergeCell ref="A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3577-CB39-4952-BFC8-B2E3EB7C0118}">
  <dimension ref="A1:AB5"/>
  <sheetViews>
    <sheetView topLeftCell="F1" zoomScale="120" zoomScaleNormal="120" workbookViewId="0">
      <selection activeCell="I18" sqref="I18"/>
    </sheetView>
  </sheetViews>
  <sheetFormatPr defaultRowHeight="15.75" x14ac:dyDescent="0.2"/>
  <cols>
    <col min="1" max="1" width="12" style="66" customWidth="1"/>
    <col min="2" max="2" width="25.5" style="66" customWidth="1"/>
    <col min="3" max="3" width="6.33203125" style="66" customWidth="1"/>
    <col min="4" max="7" width="10.5" style="66" customWidth="1"/>
    <col min="8" max="8" width="12.6640625" style="66" customWidth="1"/>
    <col min="9" max="9" width="7.83203125" style="66" customWidth="1"/>
    <col min="10" max="10" width="24.5" style="66" customWidth="1"/>
    <col min="11" max="11" width="5.6640625" style="66" customWidth="1"/>
    <col min="12" max="12" width="10.83203125" style="66" customWidth="1"/>
    <col min="13" max="13" width="3.33203125" style="66" customWidth="1"/>
    <col min="14" max="14" width="11.83203125" style="66" customWidth="1"/>
    <col min="15" max="15" width="6.5" style="66" customWidth="1"/>
    <col min="16" max="16" width="6.6640625" style="66" customWidth="1"/>
    <col min="17" max="17" width="6.83203125" style="66" customWidth="1"/>
    <col min="18" max="18" width="7.1640625" style="66" customWidth="1"/>
    <col min="19" max="19" width="14.1640625" style="66" customWidth="1"/>
    <col min="20" max="20" width="16.5" style="66" bestFit="1" customWidth="1"/>
    <col min="21" max="21" width="8.83203125" style="66" customWidth="1"/>
    <col min="22" max="22" width="7.33203125" style="66" customWidth="1"/>
    <col min="23" max="23" width="7.1640625" style="66" customWidth="1"/>
    <col min="24" max="24" width="9.6640625" style="66" customWidth="1"/>
    <col min="25" max="25" width="12.83203125" style="66" customWidth="1"/>
    <col min="26" max="26" width="2.33203125" style="66" customWidth="1"/>
    <col min="27" max="27" width="28.1640625" style="66" customWidth="1"/>
    <col min="28" max="28" width="17.33203125" style="66" customWidth="1"/>
    <col min="29" max="16384" width="9.33203125" style="66"/>
  </cols>
  <sheetData>
    <row r="1" spans="1:28" ht="16.5" customHeight="1" x14ac:dyDescent="0.2">
      <c r="A1" s="132" t="s">
        <v>53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67"/>
    </row>
    <row r="2" spans="1:28" ht="28.5" customHeight="1" x14ac:dyDescent="0.2">
      <c r="A2" s="133" t="s">
        <v>107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67"/>
    </row>
    <row r="3" spans="1:28" ht="28.5" customHeight="1" x14ac:dyDescent="0.2">
      <c r="A3" s="134" t="s">
        <v>108</v>
      </c>
      <c r="B3" s="135" t="s">
        <v>54</v>
      </c>
      <c r="C3" s="135"/>
      <c r="D3" s="135" t="s">
        <v>55</v>
      </c>
      <c r="E3" s="135"/>
      <c r="F3" s="135"/>
      <c r="G3" s="135"/>
      <c r="H3" s="135" t="s">
        <v>56</v>
      </c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 t="s">
        <v>57</v>
      </c>
      <c r="U3" s="135" t="s">
        <v>58</v>
      </c>
      <c r="V3" s="135"/>
      <c r="W3" s="135" t="s">
        <v>59</v>
      </c>
      <c r="X3" s="135"/>
      <c r="Y3" s="135" t="s">
        <v>60</v>
      </c>
      <c r="Z3" s="135"/>
      <c r="AA3" s="135" t="s">
        <v>61</v>
      </c>
    </row>
    <row r="4" spans="1:28" ht="60" customHeight="1" x14ac:dyDescent="0.2">
      <c r="A4" s="134"/>
      <c r="B4" s="135"/>
      <c r="C4" s="135"/>
      <c r="D4" s="135" t="s">
        <v>62</v>
      </c>
      <c r="E4" s="135"/>
      <c r="F4" s="135" t="s">
        <v>63</v>
      </c>
      <c r="G4" s="135"/>
      <c r="H4" s="135" t="s">
        <v>82</v>
      </c>
      <c r="I4" s="135"/>
      <c r="J4" s="136" t="s">
        <v>64</v>
      </c>
      <c r="K4" s="134" t="s">
        <v>109</v>
      </c>
      <c r="L4" s="134"/>
      <c r="M4" s="134" t="s">
        <v>110</v>
      </c>
      <c r="N4" s="134"/>
      <c r="O4" s="135" t="s">
        <v>65</v>
      </c>
      <c r="P4" s="135"/>
      <c r="Q4" s="135" t="s">
        <v>66</v>
      </c>
      <c r="R4" s="135"/>
      <c r="S4" s="137" t="s">
        <v>111</v>
      </c>
      <c r="T4" s="135"/>
      <c r="U4" s="135"/>
      <c r="V4" s="135"/>
      <c r="W4" s="135"/>
      <c r="X4" s="135"/>
      <c r="Y4" s="135"/>
      <c r="Z4" s="135"/>
      <c r="AA4" s="135"/>
    </row>
    <row r="5" spans="1:28" ht="27.75" customHeight="1" x14ac:dyDescent="0.25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31"/>
    </row>
  </sheetData>
  <mergeCells count="18">
    <mergeCell ref="A2:AA2"/>
    <mergeCell ref="AA3:AA4"/>
    <mergeCell ref="D4:E4"/>
    <mergeCell ref="F4:G4"/>
    <mergeCell ref="H4:I4"/>
    <mergeCell ref="K4:L4"/>
    <mergeCell ref="M4:N4"/>
    <mergeCell ref="O4:P4"/>
    <mergeCell ref="Q4:R4"/>
    <mergeCell ref="A1:AA1"/>
    <mergeCell ref="A3:A4"/>
    <mergeCell ref="B3:C4"/>
    <mergeCell ref="D3:G3"/>
    <mergeCell ref="H3:S3"/>
    <mergeCell ref="T3:T4"/>
    <mergeCell ref="U3:V4"/>
    <mergeCell ref="W3:X4"/>
    <mergeCell ref="Y3:Z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"/>
  <sheetViews>
    <sheetView zoomScale="130" zoomScaleNormal="130" workbookViewId="0">
      <selection activeCell="B9" sqref="B8:B9"/>
    </sheetView>
  </sheetViews>
  <sheetFormatPr defaultRowHeight="12.75" x14ac:dyDescent="0.2"/>
  <cols>
    <col min="1" max="1" width="12" customWidth="1"/>
    <col min="2" max="2" width="30.33203125" bestFit="1" customWidth="1"/>
    <col min="3" max="5" width="19.5" customWidth="1"/>
    <col min="6" max="6" width="22.6640625" bestFit="1" customWidth="1"/>
    <col min="7" max="7" width="22.6640625" customWidth="1"/>
    <col min="8" max="15" width="19.5" customWidth="1"/>
    <col min="16" max="16" width="31.33203125" bestFit="1" customWidth="1"/>
    <col min="17" max="17" width="17.33203125" customWidth="1"/>
  </cols>
  <sheetData>
    <row r="1" spans="1:17" ht="14.25" customHeight="1" x14ac:dyDescent="0.2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35"/>
    </row>
    <row r="2" spans="1:17" ht="14.25" customHeight="1" x14ac:dyDescent="0.2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5"/>
    </row>
    <row r="3" spans="1:17" ht="28.5" customHeight="1" x14ac:dyDescent="0.2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1.75" customHeight="1" x14ac:dyDescent="0.2">
      <c r="A4" s="36" t="s">
        <v>0</v>
      </c>
      <c r="B4" s="37" t="s">
        <v>1</v>
      </c>
      <c r="C4" s="29" t="s">
        <v>2</v>
      </c>
      <c r="D4" s="39"/>
      <c r="E4" s="29" t="s">
        <v>3</v>
      </c>
      <c r="F4" s="39"/>
      <c r="G4" s="39"/>
      <c r="H4" s="39"/>
      <c r="I4" s="39"/>
      <c r="J4" s="39"/>
      <c r="K4" s="39"/>
      <c r="L4" s="37" t="s">
        <v>15</v>
      </c>
      <c r="M4" s="37" t="s">
        <v>16</v>
      </c>
      <c r="N4" s="34" t="s">
        <v>115</v>
      </c>
      <c r="O4" s="37" t="s">
        <v>6</v>
      </c>
      <c r="P4" s="37" t="s">
        <v>7</v>
      </c>
    </row>
    <row r="5" spans="1:17" ht="60" customHeight="1" x14ac:dyDescent="0.2">
      <c r="A5" s="144"/>
      <c r="B5" s="145"/>
      <c r="C5" s="139" t="s">
        <v>8</v>
      </c>
      <c r="D5" s="139" t="s">
        <v>9</v>
      </c>
      <c r="E5" s="139" t="s">
        <v>18</v>
      </c>
      <c r="F5" s="139" t="s">
        <v>10</v>
      </c>
      <c r="G5" s="143" t="s">
        <v>114</v>
      </c>
      <c r="H5" s="143" t="s">
        <v>113</v>
      </c>
      <c r="I5" s="143" t="s">
        <v>65</v>
      </c>
      <c r="J5" s="139" t="s">
        <v>11</v>
      </c>
      <c r="K5" s="146" t="s">
        <v>19</v>
      </c>
      <c r="L5" s="145"/>
      <c r="M5" s="145"/>
      <c r="N5" s="147"/>
      <c r="O5" s="145"/>
      <c r="P5" s="145"/>
    </row>
    <row r="6" spans="1:17" ht="20.25" customHeight="1" x14ac:dyDescent="0.25">
      <c r="A6" s="138">
        <v>1</v>
      </c>
      <c r="B6" s="90" t="s">
        <v>112</v>
      </c>
      <c r="C6" s="155">
        <v>46001</v>
      </c>
      <c r="D6" s="148">
        <v>5176170</v>
      </c>
      <c r="E6" s="129">
        <v>0</v>
      </c>
      <c r="F6" s="130" t="s">
        <v>98</v>
      </c>
      <c r="G6" s="130">
        <v>0</v>
      </c>
      <c r="H6" s="89" t="s">
        <v>96</v>
      </c>
      <c r="I6" s="130">
        <v>0</v>
      </c>
      <c r="J6" s="130">
        <v>0</v>
      </c>
      <c r="K6" s="140">
        <v>0</v>
      </c>
      <c r="L6" s="128">
        <v>0</v>
      </c>
      <c r="M6" s="128">
        <v>0</v>
      </c>
      <c r="N6" s="128">
        <v>5176170</v>
      </c>
      <c r="O6" s="128">
        <v>0</v>
      </c>
      <c r="P6" s="141" t="s">
        <v>94</v>
      </c>
    </row>
  </sheetData>
  <mergeCells count="12">
    <mergeCell ref="A1:P1"/>
    <mergeCell ref="A2:P2"/>
    <mergeCell ref="N4:N5"/>
    <mergeCell ref="A3:Q3"/>
    <mergeCell ref="A4:A5"/>
    <mergeCell ref="B4:B5"/>
    <mergeCell ref="C4:D4"/>
    <mergeCell ref="E4:K4"/>
    <mergeCell ref="L4:L5"/>
    <mergeCell ref="M4:M5"/>
    <mergeCell ref="O4:O5"/>
    <mergeCell ref="P4:P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"/>
  <sheetViews>
    <sheetView zoomScale="120" zoomScaleNormal="120" workbookViewId="0">
      <selection activeCell="C20" sqref="C20"/>
    </sheetView>
  </sheetViews>
  <sheetFormatPr defaultRowHeight="12.75" x14ac:dyDescent="0.2"/>
  <cols>
    <col min="1" max="1" width="9.33203125" customWidth="1"/>
    <col min="2" max="2" width="22" customWidth="1"/>
    <col min="3" max="15" width="15.5" customWidth="1"/>
    <col min="16" max="16" width="17.1640625" customWidth="1"/>
  </cols>
  <sheetData>
    <row r="1" spans="1:16" ht="28.5" customHeight="1" x14ac:dyDescent="0.2">
      <c r="A1" s="47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6"/>
    </row>
    <row r="2" spans="1:16" ht="33.950000000000003" customHeight="1" x14ac:dyDescent="0.2">
      <c r="A2" s="46" t="s">
        <v>21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6"/>
    </row>
    <row r="3" spans="1:16" ht="28.5" customHeight="1" x14ac:dyDescent="0.2">
      <c r="A3" s="42" t="s">
        <v>0</v>
      </c>
      <c r="B3" s="43" t="s">
        <v>22</v>
      </c>
      <c r="C3" s="43" t="s">
        <v>23</v>
      </c>
      <c r="D3" s="32" t="s">
        <v>24</v>
      </c>
      <c r="E3" s="33"/>
      <c r="F3" s="29" t="s">
        <v>3</v>
      </c>
      <c r="G3" s="39"/>
      <c r="H3" s="39"/>
      <c r="I3" s="30"/>
      <c r="J3" s="43" t="s">
        <v>4</v>
      </c>
      <c r="K3" s="43" t="s">
        <v>5</v>
      </c>
      <c r="L3" s="37" t="s">
        <v>17</v>
      </c>
      <c r="M3" s="38"/>
      <c r="N3" s="43" t="s">
        <v>6</v>
      </c>
      <c r="O3" s="43" t="s">
        <v>7</v>
      </c>
    </row>
    <row r="4" spans="1:16" ht="83.25" customHeight="1" x14ac:dyDescent="0.2">
      <c r="A4" s="44"/>
      <c r="B4" s="45"/>
      <c r="C4" s="45"/>
      <c r="D4" s="31" t="s">
        <v>8</v>
      </c>
      <c r="E4" s="31" t="s">
        <v>9</v>
      </c>
      <c r="F4" s="31" t="s">
        <v>25</v>
      </c>
      <c r="G4" s="31" t="s">
        <v>26</v>
      </c>
      <c r="H4" s="31" t="s">
        <v>10</v>
      </c>
      <c r="I4" s="31" t="s">
        <v>27</v>
      </c>
      <c r="J4" s="45"/>
      <c r="K4" s="45"/>
      <c r="L4" s="40"/>
      <c r="M4" s="41"/>
      <c r="N4" s="45"/>
      <c r="O4" s="45"/>
    </row>
    <row r="5" spans="1:16" ht="18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4"/>
      <c r="N5" s="1"/>
      <c r="O5" s="1"/>
    </row>
    <row r="6" spans="1:16" ht="18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"/>
      <c r="M6" s="4"/>
      <c r="N6" s="1"/>
      <c r="O6" s="1"/>
    </row>
    <row r="7" spans="1:16" ht="18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3"/>
      <c r="M7" s="4"/>
      <c r="N7" s="1"/>
      <c r="O7" s="1"/>
    </row>
  </sheetData>
  <mergeCells count="15">
    <mergeCell ref="L5:M5"/>
    <mergeCell ref="L6:M6"/>
    <mergeCell ref="L7:M7"/>
    <mergeCell ref="A1:O1"/>
    <mergeCell ref="A2:O2"/>
    <mergeCell ref="A3:A4"/>
    <mergeCell ref="B3:B4"/>
    <mergeCell ref="C3:C4"/>
    <mergeCell ref="D3:E3"/>
    <mergeCell ref="F3:I3"/>
    <mergeCell ref="J3:J4"/>
    <mergeCell ref="K3:K4"/>
    <mergeCell ref="L3:M4"/>
    <mergeCell ref="N3:N4"/>
    <mergeCell ref="O3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"/>
  <sheetViews>
    <sheetView topLeftCell="D1" workbookViewId="0">
      <selection activeCell="A3" sqref="A3:N4"/>
    </sheetView>
  </sheetViews>
  <sheetFormatPr defaultRowHeight="15.75" x14ac:dyDescent="0.2"/>
  <cols>
    <col min="1" max="1" width="8.33203125" style="9" customWidth="1"/>
    <col min="2" max="2" width="26.83203125" style="9" customWidth="1"/>
    <col min="3" max="14" width="25" style="9" customWidth="1"/>
    <col min="15" max="15" width="17.1640625" style="9" customWidth="1"/>
    <col min="16" max="16384" width="9.33203125" style="9"/>
  </cols>
  <sheetData>
    <row r="1" spans="1:15" ht="30.95" customHeight="1" x14ac:dyDescent="0.2">
      <c r="A1" s="7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ht="28.5" customHeight="1" x14ac:dyDescent="0.2">
      <c r="A2" s="48" t="s">
        <v>68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8"/>
    </row>
    <row r="3" spans="1:15" ht="28.5" customHeight="1" x14ac:dyDescent="0.2">
      <c r="A3" s="49" t="s">
        <v>30</v>
      </c>
      <c r="B3" s="50" t="s">
        <v>69</v>
      </c>
      <c r="C3" s="50" t="s">
        <v>70</v>
      </c>
      <c r="D3" s="51" t="s">
        <v>55</v>
      </c>
      <c r="E3" s="52"/>
      <c r="F3" s="51" t="s">
        <v>56</v>
      </c>
      <c r="G3" s="53"/>
      <c r="H3" s="53"/>
      <c r="I3" s="52"/>
      <c r="J3" s="50" t="s">
        <v>71</v>
      </c>
      <c r="K3" s="50" t="s">
        <v>58</v>
      </c>
      <c r="L3" s="50" t="s">
        <v>72</v>
      </c>
      <c r="M3" s="50" t="s">
        <v>60</v>
      </c>
      <c r="N3" s="50" t="s">
        <v>61</v>
      </c>
    </row>
    <row r="4" spans="1:15" ht="78.75" x14ac:dyDescent="0.2">
      <c r="A4" s="54"/>
      <c r="B4" s="55"/>
      <c r="C4" s="55"/>
      <c r="D4" s="56" t="s">
        <v>62</v>
      </c>
      <c r="E4" s="56" t="s">
        <v>63</v>
      </c>
      <c r="F4" s="56" t="s">
        <v>73</v>
      </c>
      <c r="G4" s="56" t="s">
        <v>74</v>
      </c>
      <c r="H4" s="56" t="s">
        <v>64</v>
      </c>
      <c r="I4" s="56" t="s">
        <v>75</v>
      </c>
      <c r="J4" s="55"/>
      <c r="K4" s="55"/>
      <c r="L4" s="55"/>
      <c r="M4" s="55"/>
      <c r="N4" s="55"/>
    </row>
    <row r="5" spans="1:15" ht="19.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ht="19.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19.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</sheetData>
  <mergeCells count="12">
    <mergeCell ref="A3:A4"/>
    <mergeCell ref="B3:B4"/>
    <mergeCell ref="C3:C4"/>
    <mergeCell ref="D3:E3"/>
    <mergeCell ref="F3:I3"/>
    <mergeCell ref="J3:J4"/>
    <mergeCell ref="K3:K4"/>
    <mergeCell ref="L3:L4"/>
    <mergeCell ref="M3:M4"/>
    <mergeCell ref="N3:N4"/>
    <mergeCell ref="A1:N1"/>
    <mergeCell ref="A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9"/>
  <sheetViews>
    <sheetView workbookViewId="0">
      <selection activeCell="H20" sqref="H20"/>
    </sheetView>
  </sheetViews>
  <sheetFormatPr defaultRowHeight="15.75" x14ac:dyDescent="0.2"/>
  <cols>
    <col min="1" max="1" width="9.1640625" style="9" customWidth="1"/>
    <col min="2" max="2" width="10" style="9" customWidth="1"/>
    <col min="3" max="3" width="18" style="9" customWidth="1"/>
    <col min="4" max="4" width="9.83203125" style="9" customWidth="1"/>
    <col min="5" max="5" width="5.1640625" style="9" customWidth="1"/>
    <col min="6" max="17" width="12.5" style="9" customWidth="1"/>
    <col min="18" max="18" width="7.5" style="9" customWidth="1"/>
    <col min="19" max="19" width="3.1640625" style="9" customWidth="1"/>
    <col min="20" max="20" width="6.6640625" style="9" customWidth="1"/>
    <col min="21" max="21" width="1.83203125" style="9" customWidth="1"/>
    <col min="22" max="22" width="7.83203125" style="9" customWidth="1"/>
    <col min="23" max="23" width="0.83203125" style="9" customWidth="1"/>
    <col min="24" max="24" width="11.5" style="9" customWidth="1"/>
    <col min="25" max="25" width="1.1640625" style="9" customWidth="1"/>
    <col min="26" max="26" width="9.33203125" style="9" customWidth="1"/>
    <col min="27" max="27" width="2.1640625" style="9" customWidth="1"/>
    <col min="28" max="28" width="17.1640625" style="9" customWidth="1"/>
    <col min="29" max="16384" width="9.33203125" style="9"/>
  </cols>
  <sheetData>
    <row r="1" spans="1:28" ht="14.25" customHeight="1" x14ac:dyDescent="0.2">
      <c r="A1" s="57" t="s">
        <v>76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8"/>
      <c r="AB1" s="58"/>
    </row>
    <row r="2" spans="1:28" ht="14.25" customHeight="1" x14ac:dyDescent="0.2">
      <c r="A2" s="57" t="s">
        <v>77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8"/>
      <c r="AB2" s="58"/>
    </row>
    <row r="3" spans="1:28" ht="28.5" customHeight="1" x14ac:dyDescent="0.2">
      <c r="A3" s="48" t="s">
        <v>78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8"/>
      <c r="AB3" s="8"/>
    </row>
    <row r="4" spans="1:28" ht="28.5" customHeight="1" x14ac:dyDescent="0.2">
      <c r="A4" s="49" t="s">
        <v>30</v>
      </c>
      <c r="B4" s="51" t="s">
        <v>79</v>
      </c>
      <c r="C4" s="53"/>
      <c r="D4" s="53"/>
      <c r="E4" s="52"/>
      <c r="F4" s="51" t="s">
        <v>55</v>
      </c>
      <c r="G4" s="53"/>
      <c r="H4" s="53"/>
      <c r="I4" s="52"/>
      <c r="J4" s="51" t="s">
        <v>56</v>
      </c>
      <c r="K4" s="53"/>
      <c r="L4" s="53"/>
      <c r="M4" s="53"/>
      <c r="N4" s="53"/>
      <c r="O4" s="53"/>
      <c r="P4" s="53"/>
      <c r="Q4" s="52"/>
      <c r="R4" s="59" t="s">
        <v>57</v>
      </c>
      <c r="S4" s="60"/>
      <c r="T4" s="59" t="s">
        <v>58</v>
      </c>
      <c r="U4" s="60"/>
      <c r="V4" s="59" t="s">
        <v>59</v>
      </c>
      <c r="W4" s="60"/>
      <c r="X4" s="50" t="s">
        <v>60</v>
      </c>
      <c r="Y4" s="59" t="s">
        <v>61</v>
      </c>
      <c r="Z4" s="60"/>
    </row>
    <row r="5" spans="1:28" ht="85.5" customHeight="1" x14ac:dyDescent="0.2">
      <c r="A5" s="54"/>
      <c r="B5" s="51" t="s">
        <v>80</v>
      </c>
      <c r="C5" s="52"/>
      <c r="D5" s="51" t="s">
        <v>81</v>
      </c>
      <c r="E5" s="52"/>
      <c r="F5" s="51" t="s">
        <v>62</v>
      </c>
      <c r="G5" s="52"/>
      <c r="H5" s="51" t="s">
        <v>63</v>
      </c>
      <c r="I5" s="52"/>
      <c r="J5" s="56" t="s">
        <v>82</v>
      </c>
      <c r="K5" s="56" t="s">
        <v>64</v>
      </c>
      <c r="L5" s="61" t="s">
        <v>83</v>
      </c>
      <c r="M5" s="62"/>
      <c r="N5" s="51" t="s">
        <v>84</v>
      </c>
      <c r="O5" s="52"/>
      <c r="P5" s="51" t="s">
        <v>75</v>
      </c>
      <c r="Q5" s="52"/>
      <c r="R5" s="63"/>
      <c r="S5" s="64"/>
      <c r="T5" s="63"/>
      <c r="U5" s="64"/>
      <c r="V5" s="63"/>
      <c r="W5" s="64"/>
      <c r="X5" s="55"/>
      <c r="Y5" s="63"/>
      <c r="Z5" s="64"/>
    </row>
    <row r="6" spans="1:28" ht="20.25" customHeight="1" x14ac:dyDescent="0.25">
      <c r="A6" s="13"/>
      <c r="B6" s="14"/>
      <c r="C6" s="15"/>
      <c r="D6" s="14"/>
      <c r="E6" s="15"/>
      <c r="F6" s="14"/>
      <c r="G6" s="15"/>
      <c r="H6" s="14"/>
      <c r="I6" s="15"/>
      <c r="J6" s="13"/>
      <c r="K6" s="13"/>
      <c r="L6" s="14"/>
      <c r="M6" s="15"/>
      <c r="N6" s="14"/>
      <c r="O6" s="15"/>
      <c r="P6" s="14"/>
      <c r="Q6" s="15"/>
      <c r="R6" s="14"/>
      <c r="S6" s="15"/>
      <c r="T6" s="14"/>
      <c r="U6" s="15"/>
      <c r="V6" s="14"/>
      <c r="W6" s="15"/>
      <c r="X6" s="13"/>
      <c r="Y6" s="14"/>
      <c r="Z6" s="15"/>
    </row>
    <row r="7" spans="1:28" ht="20.25" customHeight="1" x14ac:dyDescent="0.25">
      <c r="A7" s="13"/>
      <c r="B7" s="14"/>
      <c r="C7" s="15"/>
      <c r="D7" s="14"/>
      <c r="E7" s="15"/>
      <c r="F7" s="14"/>
      <c r="G7" s="15"/>
      <c r="H7" s="14"/>
      <c r="I7" s="15"/>
      <c r="J7" s="13"/>
      <c r="K7" s="13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3"/>
      <c r="Y7" s="14"/>
      <c r="Z7" s="15"/>
    </row>
    <row r="8" spans="1:28" ht="20.25" customHeight="1" x14ac:dyDescent="0.25">
      <c r="A8" s="13"/>
      <c r="B8" s="14"/>
      <c r="C8" s="15"/>
      <c r="D8" s="14"/>
      <c r="E8" s="15"/>
      <c r="F8" s="14"/>
      <c r="G8" s="15"/>
      <c r="H8" s="14"/>
      <c r="I8" s="15"/>
      <c r="J8" s="13"/>
      <c r="K8" s="13"/>
      <c r="L8" s="14"/>
      <c r="M8" s="15"/>
      <c r="N8" s="14"/>
      <c r="O8" s="15"/>
      <c r="P8" s="14"/>
      <c r="Q8" s="15"/>
      <c r="R8" s="14"/>
      <c r="S8" s="15"/>
      <c r="T8" s="14"/>
      <c r="U8" s="15"/>
      <c r="V8" s="14"/>
      <c r="W8" s="15"/>
      <c r="X8" s="13"/>
      <c r="Y8" s="14"/>
      <c r="Z8" s="15"/>
    </row>
    <row r="9" spans="1:28" ht="20.25" customHeight="1" x14ac:dyDescent="0.25">
      <c r="A9" s="13"/>
      <c r="B9" s="14"/>
      <c r="C9" s="15"/>
      <c r="D9" s="14"/>
      <c r="E9" s="15"/>
      <c r="F9" s="14"/>
      <c r="G9" s="15"/>
      <c r="H9" s="14"/>
      <c r="I9" s="15"/>
      <c r="J9" s="13"/>
      <c r="K9" s="13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3"/>
      <c r="Y9" s="14"/>
      <c r="Z9" s="15"/>
    </row>
  </sheetData>
  <mergeCells count="63">
    <mergeCell ref="A1:Z1"/>
    <mergeCell ref="A2:Z2"/>
    <mergeCell ref="A3:Z3"/>
    <mergeCell ref="V8:W8"/>
    <mergeCell ref="Y8:Z8"/>
    <mergeCell ref="B9:C9"/>
    <mergeCell ref="D9:E9"/>
    <mergeCell ref="F9:G9"/>
    <mergeCell ref="H9:I9"/>
    <mergeCell ref="L9:M9"/>
    <mergeCell ref="N9:O9"/>
    <mergeCell ref="P9:Q9"/>
    <mergeCell ref="R9:S9"/>
    <mergeCell ref="T9:U9"/>
    <mergeCell ref="V9:W9"/>
    <mergeCell ref="Y9:Z9"/>
    <mergeCell ref="B8:C8"/>
    <mergeCell ref="D8:E8"/>
    <mergeCell ref="F8:G8"/>
    <mergeCell ref="H8:I8"/>
    <mergeCell ref="L8:M8"/>
    <mergeCell ref="N8:O8"/>
    <mergeCell ref="P8:Q8"/>
    <mergeCell ref="R8:S8"/>
    <mergeCell ref="T8:U8"/>
    <mergeCell ref="V6:W6"/>
    <mergeCell ref="Y6:Z6"/>
    <mergeCell ref="B7:C7"/>
    <mergeCell ref="D7:E7"/>
    <mergeCell ref="F7:G7"/>
    <mergeCell ref="H7:I7"/>
    <mergeCell ref="L7:M7"/>
    <mergeCell ref="N7:O7"/>
    <mergeCell ref="P7:Q7"/>
    <mergeCell ref="R7:S7"/>
    <mergeCell ref="T7:U7"/>
    <mergeCell ref="V7:W7"/>
    <mergeCell ref="Y7:Z7"/>
    <mergeCell ref="B6:C6"/>
    <mergeCell ref="D6:E6"/>
    <mergeCell ref="F6:G6"/>
    <mergeCell ref="H6:I6"/>
    <mergeCell ref="L6:M6"/>
    <mergeCell ref="N6:O6"/>
    <mergeCell ref="P6:Q6"/>
    <mergeCell ref="R6:S6"/>
    <mergeCell ref="T6:U6"/>
    <mergeCell ref="A4:A5"/>
    <mergeCell ref="B4:E4"/>
    <mergeCell ref="F4:I4"/>
    <mergeCell ref="J4:Q4"/>
    <mergeCell ref="R4:S5"/>
    <mergeCell ref="T4:U5"/>
    <mergeCell ref="V4:W5"/>
    <mergeCell ref="X4:X5"/>
    <mergeCell ref="Y4:Z5"/>
    <mergeCell ref="B5:C5"/>
    <mergeCell ref="D5:E5"/>
    <mergeCell ref="F5:G5"/>
    <mergeCell ref="H5:I5"/>
    <mergeCell ref="L5:M5"/>
    <mergeCell ref="N5:O5"/>
    <mergeCell ref="P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47ED0-E9D2-431D-A6E3-0DC6FF830C2F}">
  <dimension ref="A1:AB10"/>
  <sheetViews>
    <sheetView zoomScale="90" zoomScaleNormal="90" workbookViewId="0">
      <selection activeCell="B16" sqref="B16"/>
    </sheetView>
  </sheetViews>
  <sheetFormatPr defaultRowHeight="15.75" x14ac:dyDescent="0.2"/>
  <cols>
    <col min="1" max="1" width="10.33203125" style="82" customWidth="1"/>
    <col min="2" max="2" width="46" style="82" customWidth="1"/>
    <col min="3" max="3" width="18.6640625" style="82" customWidth="1"/>
    <col min="4" max="4" width="17" style="82" customWidth="1"/>
    <col min="5" max="5" width="18.1640625" style="82" customWidth="1"/>
    <col min="6" max="6" width="16.33203125" style="82" hidden="1" customWidth="1"/>
    <col min="7" max="7" width="20" style="82" customWidth="1"/>
    <col min="8" max="8" width="6" style="82" customWidth="1"/>
    <col min="9" max="16" width="9.33203125" style="82" customWidth="1"/>
    <col min="17" max="17" width="13.1640625" style="82" customWidth="1"/>
    <col min="18" max="18" width="5.1640625" style="82" customWidth="1"/>
    <col min="19" max="19" width="13.83203125" style="82" customWidth="1"/>
    <col min="20" max="20" width="6.6640625" style="82" customWidth="1"/>
    <col min="21" max="21" width="18.1640625" style="82" customWidth="1"/>
    <col min="22" max="22" width="6.33203125" style="82" hidden="1" customWidth="1"/>
    <col min="23" max="23" width="8.83203125" style="82" customWidth="1"/>
    <col min="24" max="24" width="7" style="82" customWidth="1"/>
    <col min="25" max="25" width="3.5" style="82" customWidth="1"/>
    <col min="26" max="26" width="12.1640625" style="82" customWidth="1"/>
    <col min="27" max="27" width="17.33203125" style="82" customWidth="1"/>
    <col min="28" max="28" width="17.1640625" style="82" customWidth="1"/>
    <col min="29" max="16384" width="9.33203125" style="82"/>
  </cols>
  <sheetData>
    <row r="1" spans="1:28" ht="34.5" customHeight="1" x14ac:dyDescent="0.2">
      <c r="A1" s="80" t="s">
        <v>85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65"/>
    </row>
    <row r="2" spans="1:28" ht="34.5" customHeight="1" x14ac:dyDescent="0.2">
      <c r="A2" s="80" t="s">
        <v>86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65"/>
      <c r="AB2" s="65"/>
    </row>
    <row r="3" spans="1:28" ht="50.25" customHeight="1" x14ac:dyDescent="0.2">
      <c r="A3" s="83" t="s">
        <v>90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4"/>
    </row>
    <row r="4" spans="1:28" ht="28.5" customHeight="1" x14ac:dyDescent="0.2">
      <c r="A4" s="85" t="s">
        <v>88</v>
      </c>
      <c r="B4" s="68" t="s">
        <v>54</v>
      </c>
      <c r="C4" s="69" t="s">
        <v>55</v>
      </c>
      <c r="D4" s="70"/>
      <c r="E4" s="69" t="s">
        <v>56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0"/>
      <c r="Q4" s="72" t="s">
        <v>71</v>
      </c>
      <c r="R4" s="73"/>
      <c r="S4" s="72" t="s">
        <v>58</v>
      </c>
      <c r="T4" s="73"/>
      <c r="U4" s="72" t="s">
        <v>72</v>
      </c>
      <c r="V4" s="73"/>
      <c r="W4" s="72" t="s">
        <v>60</v>
      </c>
      <c r="X4" s="74"/>
      <c r="Y4" s="73"/>
      <c r="Z4" s="72" t="s">
        <v>61</v>
      </c>
      <c r="AA4" s="73"/>
    </row>
    <row r="5" spans="1:28" ht="91.5" customHeight="1" x14ac:dyDescent="0.2">
      <c r="A5" s="86"/>
      <c r="B5" s="75"/>
      <c r="C5" s="76" t="s">
        <v>62</v>
      </c>
      <c r="D5" s="76" t="s">
        <v>63</v>
      </c>
      <c r="E5" s="72" t="s">
        <v>82</v>
      </c>
      <c r="F5" s="73"/>
      <c r="G5" s="72" t="s">
        <v>64</v>
      </c>
      <c r="H5" s="73"/>
      <c r="I5" s="87" t="s">
        <v>89</v>
      </c>
      <c r="J5" s="88"/>
      <c r="K5" s="72" t="s">
        <v>84</v>
      </c>
      <c r="L5" s="73"/>
      <c r="M5" s="72" t="s">
        <v>66</v>
      </c>
      <c r="N5" s="73"/>
      <c r="O5" s="72" t="s">
        <v>75</v>
      </c>
      <c r="P5" s="73"/>
      <c r="Q5" s="77"/>
      <c r="R5" s="78"/>
      <c r="S5" s="77"/>
      <c r="T5" s="78"/>
      <c r="U5" s="77"/>
      <c r="V5" s="78"/>
      <c r="W5" s="77"/>
      <c r="X5" s="79"/>
      <c r="Y5" s="78"/>
      <c r="Z5" s="77"/>
      <c r="AA5" s="78"/>
    </row>
    <row r="6" spans="1:28" x14ac:dyDescent="0.25">
      <c r="A6" s="89">
        <v>1</v>
      </c>
      <c r="B6" s="90" t="s">
        <v>87</v>
      </c>
      <c r="C6" s="96">
        <v>45932</v>
      </c>
      <c r="D6" s="97">
        <v>17337150</v>
      </c>
      <c r="E6" s="98">
        <v>13468003</v>
      </c>
      <c r="F6" s="98"/>
      <c r="G6" s="91" t="s">
        <v>97</v>
      </c>
      <c r="H6" s="91"/>
      <c r="I6" s="104">
        <v>0</v>
      </c>
      <c r="J6" s="104"/>
      <c r="K6" s="104" t="s">
        <v>96</v>
      </c>
      <c r="L6" s="104"/>
      <c r="M6" s="104">
        <v>0</v>
      </c>
      <c r="N6" s="104"/>
      <c r="O6" s="103">
        <f>E6/$E$10</f>
        <v>0.77220833818543577</v>
      </c>
      <c r="P6" s="103"/>
      <c r="Q6" s="105">
        <v>0</v>
      </c>
      <c r="R6" s="105"/>
      <c r="S6" s="105">
        <v>0</v>
      </c>
      <c r="T6" s="105"/>
      <c r="U6" s="105">
        <v>0</v>
      </c>
      <c r="V6" s="105"/>
      <c r="W6" s="105">
        <v>3869147</v>
      </c>
      <c r="X6" s="105"/>
      <c r="Y6" s="105"/>
      <c r="Z6" s="91"/>
      <c r="AA6" s="91"/>
    </row>
    <row r="7" spans="1:28" ht="15" customHeight="1" x14ac:dyDescent="0.25">
      <c r="A7" s="89">
        <v>2</v>
      </c>
      <c r="B7" s="92" t="s">
        <v>91</v>
      </c>
      <c r="C7" s="96">
        <v>45947</v>
      </c>
      <c r="D7" s="97">
        <v>4407491</v>
      </c>
      <c r="E7" s="98">
        <v>3588682</v>
      </c>
      <c r="F7" s="98"/>
      <c r="G7" s="91" t="s">
        <v>97</v>
      </c>
      <c r="H7" s="91"/>
      <c r="I7" s="104">
        <v>0</v>
      </c>
      <c r="J7" s="104"/>
      <c r="K7" s="104" t="s">
        <v>96</v>
      </c>
      <c r="L7" s="104"/>
      <c r="M7" s="104">
        <v>0</v>
      </c>
      <c r="N7" s="104"/>
      <c r="O7" s="103">
        <f>E7/$E$10</f>
        <v>0.20576251456849143</v>
      </c>
      <c r="P7" s="103"/>
      <c r="Q7" s="105"/>
      <c r="R7" s="105"/>
      <c r="S7" s="105"/>
      <c r="T7" s="105"/>
      <c r="U7" s="105"/>
      <c r="V7" s="105"/>
      <c r="W7" s="105">
        <v>818809</v>
      </c>
      <c r="X7" s="105"/>
      <c r="Y7" s="105"/>
      <c r="Z7" s="91"/>
      <c r="AA7" s="91"/>
    </row>
    <row r="8" spans="1:28" ht="15.75" customHeight="1" x14ac:dyDescent="0.25">
      <c r="A8" s="89">
        <v>3</v>
      </c>
      <c r="B8" s="93" t="s">
        <v>92</v>
      </c>
      <c r="C8" s="96">
        <v>45968</v>
      </c>
      <c r="D8" s="97">
        <v>499470</v>
      </c>
      <c r="E8" s="98">
        <v>384208</v>
      </c>
      <c r="F8" s="98"/>
      <c r="G8" s="91" t="s">
        <v>97</v>
      </c>
      <c r="H8" s="91"/>
      <c r="I8" s="104">
        <v>0</v>
      </c>
      <c r="J8" s="104"/>
      <c r="K8" s="104" t="s">
        <v>96</v>
      </c>
      <c r="L8" s="104"/>
      <c r="M8" s="104">
        <v>0</v>
      </c>
      <c r="N8" s="104"/>
      <c r="O8" s="103">
        <f>E8/$E$10</f>
        <v>2.2029147246072779E-2</v>
      </c>
      <c r="P8" s="103"/>
      <c r="Q8" s="105"/>
      <c r="R8" s="105"/>
      <c r="S8" s="105"/>
      <c r="T8" s="105"/>
      <c r="U8" s="105"/>
      <c r="V8" s="105"/>
      <c r="W8" s="105">
        <v>115262</v>
      </c>
      <c r="X8" s="105"/>
      <c r="Y8" s="105"/>
      <c r="Z8" s="91"/>
      <c r="AA8" s="91"/>
    </row>
    <row r="9" spans="1:28" ht="15.75" customHeight="1" x14ac:dyDescent="0.25">
      <c r="A9" s="89">
        <v>4</v>
      </c>
      <c r="B9" s="94" t="s">
        <v>93</v>
      </c>
      <c r="C9" s="96">
        <v>46286</v>
      </c>
      <c r="D9" s="97">
        <v>1301029</v>
      </c>
      <c r="E9" s="98">
        <v>0</v>
      </c>
      <c r="F9" s="98"/>
      <c r="G9" s="91" t="s">
        <v>97</v>
      </c>
      <c r="H9" s="91"/>
      <c r="I9" s="104">
        <v>0</v>
      </c>
      <c r="J9" s="104"/>
      <c r="K9" s="104" t="s">
        <v>96</v>
      </c>
      <c r="L9" s="104"/>
      <c r="M9" s="104">
        <v>0</v>
      </c>
      <c r="N9" s="104"/>
      <c r="O9" s="103">
        <f>E9/$E$10</f>
        <v>0</v>
      </c>
      <c r="P9" s="103"/>
      <c r="Q9" s="105">
        <f>D9</f>
        <v>1301029</v>
      </c>
      <c r="R9" s="105"/>
      <c r="S9" s="105">
        <v>0</v>
      </c>
      <c r="T9" s="105"/>
      <c r="U9" s="105"/>
      <c r="V9" s="105"/>
      <c r="W9" s="105"/>
      <c r="X9" s="105"/>
      <c r="Y9" s="105"/>
      <c r="Z9" s="91" t="s">
        <v>95</v>
      </c>
      <c r="AA9" s="91"/>
    </row>
    <row r="10" spans="1:28" x14ac:dyDescent="0.2">
      <c r="A10" s="100">
        <f>COUNT(A6:A9)</f>
        <v>4</v>
      </c>
      <c r="B10" s="95"/>
      <c r="D10" s="99">
        <f>SUM(D6:D9)</f>
        <v>23545140</v>
      </c>
      <c r="E10" s="99">
        <f>SUM(E6:E9)</f>
        <v>17440893</v>
      </c>
      <c r="I10" s="101"/>
      <c r="J10" s="101"/>
      <c r="K10" s="102"/>
      <c r="L10" s="102"/>
      <c r="M10" s="102"/>
      <c r="N10" s="102"/>
      <c r="O10" s="106">
        <f>SUM(O6:P9)</f>
        <v>1</v>
      </c>
      <c r="P10" s="102"/>
      <c r="Q10" s="101">
        <f>SUM(Q6:R9)</f>
        <v>1301029</v>
      </c>
      <c r="R10" s="101"/>
      <c r="S10" s="101">
        <f>SUM(S6:T9)</f>
        <v>0</v>
      </c>
      <c r="T10" s="101"/>
      <c r="U10" s="101">
        <f>SUM(U6:V9)</f>
        <v>0</v>
      </c>
      <c r="V10" s="101"/>
      <c r="W10" s="101">
        <f>SUM(W6:Y9)</f>
        <v>4803218</v>
      </c>
      <c r="X10" s="101"/>
      <c r="Y10" s="101"/>
    </row>
  </sheetData>
  <mergeCells count="70">
    <mergeCell ref="W10:Y10"/>
    <mergeCell ref="W9:Y9"/>
    <mergeCell ref="Z9:AA9"/>
    <mergeCell ref="I10:J10"/>
    <mergeCell ref="K10:L10"/>
    <mergeCell ref="M10:N10"/>
    <mergeCell ref="O10:P10"/>
    <mergeCell ref="Q10:R10"/>
    <mergeCell ref="S10:T10"/>
    <mergeCell ref="U10:V10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Q8:R8"/>
    <mergeCell ref="S8:T8"/>
    <mergeCell ref="U8:V8"/>
    <mergeCell ref="W8:Y8"/>
    <mergeCell ref="Z8:AA8"/>
    <mergeCell ref="A1:AA1"/>
    <mergeCell ref="A2:Z2"/>
    <mergeCell ref="A3:AA3"/>
    <mergeCell ref="E8:F8"/>
    <mergeCell ref="G8:H8"/>
    <mergeCell ref="I8:J8"/>
    <mergeCell ref="K8:L8"/>
    <mergeCell ref="M8:N8"/>
    <mergeCell ref="O8:P8"/>
    <mergeCell ref="O7:P7"/>
    <mergeCell ref="Q7:R7"/>
    <mergeCell ref="S7:T7"/>
    <mergeCell ref="U7:V7"/>
    <mergeCell ref="W7:Y7"/>
    <mergeCell ref="Z7:AA7"/>
    <mergeCell ref="Q6:R6"/>
    <mergeCell ref="S6:T6"/>
    <mergeCell ref="U6:V6"/>
    <mergeCell ref="W6:Y6"/>
    <mergeCell ref="Z6:AA6"/>
    <mergeCell ref="E7:F7"/>
    <mergeCell ref="G7:H7"/>
    <mergeCell ref="I7:J7"/>
    <mergeCell ref="K7:L7"/>
    <mergeCell ref="M7:N7"/>
    <mergeCell ref="E6:F6"/>
    <mergeCell ref="G6:H6"/>
    <mergeCell ref="I6:J6"/>
    <mergeCell ref="K6:L6"/>
    <mergeCell ref="M6:N6"/>
    <mergeCell ref="O6:P6"/>
    <mergeCell ref="W4:Y5"/>
    <mergeCell ref="Z4:AA5"/>
    <mergeCell ref="E5:F5"/>
    <mergeCell ref="G5:H5"/>
    <mergeCell ref="I5:J5"/>
    <mergeCell ref="K5:L5"/>
    <mergeCell ref="M5:N5"/>
    <mergeCell ref="O5:P5"/>
    <mergeCell ref="A4:A5"/>
    <mergeCell ref="B4:B5"/>
    <mergeCell ref="C4:D4"/>
    <mergeCell ref="E4:P4"/>
    <mergeCell ref="Q4:R5"/>
    <mergeCell ref="S4:T5"/>
    <mergeCell ref="U4:V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8"/>
  <sheetViews>
    <sheetView zoomScale="120" zoomScaleNormal="120" workbookViewId="0">
      <selection activeCell="F12" sqref="F12"/>
    </sheetView>
  </sheetViews>
  <sheetFormatPr defaultRowHeight="15.75" x14ac:dyDescent="0.2"/>
  <cols>
    <col min="1" max="1" width="11" style="66" customWidth="1"/>
    <col min="2" max="2" width="25.5" style="66" customWidth="1"/>
    <col min="3" max="3" width="21.6640625" style="66" customWidth="1"/>
    <col min="4" max="4" width="15.6640625" style="66" customWidth="1"/>
    <col min="5" max="5" width="16.83203125" style="66" customWidth="1"/>
    <col min="6" max="6" width="14.5" style="66" customWidth="1"/>
    <col min="7" max="7" width="15" style="66" customWidth="1"/>
    <col min="8" max="8" width="17" style="66" customWidth="1"/>
    <col min="9" max="9" width="13.1640625" style="66" customWidth="1"/>
    <col min="10" max="10" width="12.5" style="66" customWidth="1"/>
    <col min="11" max="11" width="14" style="66" customWidth="1"/>
    <col min="12" max="12" width="16.33203125" style="66" customWidth="1"/>
    <col min="13" max="13" width="13.83203125" style="66" customWidth="1"/>
    <col min="14" max="14" width="15.5" style="66" customWidth="1"/>
    <col min="15" max="15" width="13.5" style="66" customWidth="1"/>
    <col min="16" max="16" width="10.5" style="66" customWidth="1"/>
    <col min="17" max="17" width="4.6640625" style="66" customWidth="1"/>
    <col min="18" max="16384" width="9.33203125" style="66"/>
  </cols>
  <sheetData>
    <row r="1" spans="1:26" ht="31.5" customHeight="1" x14ac:dyDescent="0.2">
      <c r="A1" s="80" t="s">
        <v>99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65"/>
    </row>
    <row r="2" spans="1:26" ht="27" customHeight="1" x14ac:dyDescent="0.2">
      <c r="A2" s="80" t="s">
        <v>86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36" customHeight="1" x14ac:dyDescent="0.2">
      <c r="A3" s="81" t="s">
        <v>100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67"/>
    </row>
    <row r="4" spans="1:26" ht="28.5" customHeight="1" x14ac:dyDescent="0.2">
      <c r="A4" s="107" t="s">
        <v>101</v>
      </c>
      <c r="B4" s="108" t="s">
        <v>102</v>
      </c>
      <c r="C4" s="107" t="s">
        <v>103</v>
      </c>
      <c r="D4" s="109" t="s">
        <v>55</v>
      </c>
      <c r="E4" s="110"/>
      <c r="F4" s="109" t="s">
        <v>56</v>
      </c>
      <c r="G4" s="111"/>
      <c r="H4" s="111"/>
      <c r="I4" s="111"/>
      <c r="J4" s="111"/>
      <c r="K4" s="110"/>
      <c r="L4" s="108" t="s">
        <v>57</v>
      </c>
      <c r="M4" s="108" t="s">
        <v>58</v>
      </c>
      <c r="N4" s="108" t="s">
        <v>104</v>
      </c>
      <c r="O4" s="108" t="s">
        <v>60</v>
      </c>
      <c r="P4" s="108" t="s">
        <v>61</v>
      </c>
    </row>
    <row r="5" spans="1:26" ht="85.5" customHeight="1" x14ac:dyDescent="0.2">
      <c r="A5" s="112"/>
      <c r="B5" s="113"/>
      <c r="C5" s="112"/>
      <c r="D5" s="114" t="s">
        <v>62</v>
      </c>
      <c r="E5" s="114" t="s">
        <v>63</v>
      </c>
      <c r="F5" s="114" t="s">
        <v>105</v>
      </c>
      <c r="G5" s="114" t="s">
        <v>64</v>
      </c>
      <c r="H5" s="114" t="s">
        <v>106</v>
      </c>
      <c r="I5" s="114" t="s">
        <v>84</v>
      </c>
      <c r="J5" s="114" t="s">
        <v>66</v>
      </c>
      <c r="K5" s="114" t="s">
        <v>75</v>
      </c>
      <c r="L5" s="113"/>
      <c r="M5" s="113"/>
      <c r="N5" s="113"/>
      <c r="O5" s="113"/>
      <c r="P5" s="113"/>
    </row>
    <row r="6" spans="1:26" ht="26.25" customHeight="1" x14ac:dyDescent="0.25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26" ht="26.25" customHeight="1" x14ac:dyDescent="0.25">
      <c r="A7" s="115">
        <v>2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</row>
    <row r="8" spans="1:26" ht="26.25" customHeight="1" x14ac:dyDescent="0.25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</row>
  </sheetData>
  <mergeCells count="13">
    <mergeCell ref="A4:A5"/>
    <mergeCell ref="B4:B5"/>
    <mergeCell ref="C4:C5"/>
    <mergeCell ref="D4:E4"/>
    <mergeCell ref="F4:K4"/>
    <mergeCell ref="L4:L5"/>
    <mergeCell ref="M4:M5"/>
    <mergeCell ref="N4:N5"/>
    <mergeCell ref="O4:O5"/>
    <mergeCell ref="P4:P5"/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Annex-1</vt:lpstr>
      <vt:lpstr>Annex-2</vt:lpstr>
      <vt:lpstr>Annex-3</vt:lpstr>
      <vt:lpstr>Annex-4</vt:lpstr>
      <vt:lpstr>Annex-5</vt:lpstr>
      <vt:lpstr>Annx-6</vt:lpstr>
      <vt:lpstr>Annex-7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IBBI IBBI</dc:creator>
  <cp:lastModifiedBy>CA IP Chandrasekar</cp:lastModifiedBy>
  <dcterms:created xsi:type="dcterms:W3CDTF">2026-10-13T10:44:09Z</dcterms:created>
  <dcterms:modified xsi:type="dcterms:W3CDTF">2026-10-13T14:43:26Z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2021-11-24T00:00:00Z</vt:filetime>
  </property>
  <property fmtid="{D5CDD505-2E9C-101B-9397-08002B2CF9AE}" pid="4" name="Creator">
    <vt:lpwstr>Microsoft® Word 2019</vt:lpwstr>
  </property>
  <property fmtid="{D5CDD505-2E9C-101B-9397-08002B2CF9AE}" pid="5" name="LastSaved">
    <vt:filetime>2026-10-13T00:00:00Z</vt:filetime>
  </property>
  <property fmtid="{D5CDD505-2E9C-101B-9397-08002B2CF9AE}" pid="6" name="Producer">
    <vt:lpwstr>Microsoft® Word 2019</vt:lpwstr>
  </property>
</Properties>
</file>